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720" windowHeight="6540"/>
  </bookViews>
  <sheets>
    <sheet name="схема" sheetId="1" r:id="rId1"/>
  </sheets>
  <definedNames>
    <definedName name="_xlnm.Print_Titles" localSheetId="0">схема!$3:$4</definedName>
  </definedNames>
  <calcPr calcId="124519"/>
</workbook>
</file>

<file path=xl/calcChain.xml><?xml version="1.0" encoding="utf-8"?>
<calcChain xmlns="http://schemas.openxmlformats.org/spreadsheetml/2006/main">
  <c r="D34" i="1"/>
  <c r="D33"/>
  <c r="C34"/>
  <c r="C33"/>
  <c r="D8"/>
  <c r="C8"/>
  <c r="D54"/>
  <c r="C54"/>
  <c r="D40"/>
  <c r="C40"/>
  <c r="D25" l="1"/>
  <c r="D24" s="1"/>
  <c r="C25"/>
  <c r="C24" s="1"/>
  <c r="D19"/>
  <c r="C19"/>
  <c r="D50" l="1"/>
  <c r="C50"/>
  <c r="D45"/>
  <c r="C45"/>
  <c r="D37"/>
  <c r="C37"/>
  <c r="D13" l="1"/>
  <c r="D7" s="1"/>
  <c r="D6" s="1"/>
  <c r="C13"/>
  <c r="C7" s="1"/>
  <c r="C6" s="1"/>
  <c r="D52"/>
  <c r="C52"/>
  <c r="D39"/>
  <c r="C39"/>
  <c r="C57" l="1"/>
  <c r="D57"/>
</calcChain>
</file>

<file path=xl/sharedStrings.xml><?xml version="1.0" encoding="utf-8"?>
<sst xmlns="http://schemas.openxmlformats.org/spreadsheetml/2006/main" count="104" uniqueCount="101">
  <si>
    <t>Налоги на прибыль, доходы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</si>
  <si>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</si>
  <si>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</si>
  <si>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1 00 00000 00 0000 000</t>
  </si>
  <si>
    <t>1 01 00000 00 0000 000</t>
  </si>
  <si>
    <t>в том числе:</t>
  </si>
  <si>
    <t>1 01 02000 01 0000 110</t>
  </si>
  <si>
    <t>Налог на доходы физических лиц  - всего</t>
  </si>
  <si>
    <t>1 05 00000 00 0000 000</t>
  </si>
  <si>
    <t>1 05 01000 00 0000 110</t>
  </si>
  <si>
    <t>Налог, взимаемый в связи  с применением упрощенной системы  налогообложения – всего</t>
  </si>
  <si>
    <t>1 05 01010 01 0000 110</t>
  </si>
  <si>
    <t>- налог, взимаемый с налогоплательщиков, выбравших в качестве объекта налогообложения доходы</t>
  </si>
  <si>
    <t>1 05 01020 01 0000 110</t>
  </si>
  <si>
    <t>- налог, взимаемый с налогоплательщиков, выбравших в качестве объекта налогообложения доходы, уменьшенные на величину расходов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</si>
  <si>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</si>
  <si>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</si>
  <si>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</si>
  <si>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</si>
  <si>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1 11 00000 00 0000 000</t>
  </si>
  <si>
    <t>1 11 05000 00 0000 120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</si>
  <si>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  – всего</t>
  </si>
  <si>
    <r>
      <t xml:space="preserve">в </t>
    </r>
    <r>
      <rPr>
        <sz val="10"/>
        <rFont val="Arial Narrow"/>
        <family val="2"/>
        <charset val="204"/>
      </rPr>
      <t xml:space="preserve"> </t>
    </r>
    <r>
      <rPr>
        <sz val="12"/>
        <rFont val="Arial Narrow"/>
        <family val="2"/>
        <charset val="204"/>
      </rPr>
      <t xml:space="preserve"> том числе:</t>
    </r>
  </si>
  <si>
    <t>- доходы, получаемые в виде арендной платы за земельные участки, государственная собственность на которые не разграничена и которые расположены в  границах поселений, а также средства от продажи права на заключение договоров аренды указанных земельных участков</t>
  </si>
  <si>
    <t>1 11 05035 05 0000 120</t>
  </si>
  <si>
    <t>- доходы от сдачи в аренду имущества, находящегося в  оперативном управлении   органов  управления муниципальных районов и созданных ими учреждений (за исключением имущества муниципальных автономных учреждений)</t>
  </si>
  <si>
    <t>Платежи при пользовании природными ресурсами</t>
  </si>
  <si>
    <t>(в рублях)</t>
  </si>
  <si>
    <t>1 01 02010 01 0000 110</t>
  </si>
  <si>
    <t xml:space="preserve"> 1 12 00000 01 0000 120</t>
  </si>
  <si>
    <t>1 13 00000 00 0000 000</t>
  </si>
  <si>
    <t>Доходы от оказания платных услуг и компенсации затрат государства</t>
  </si>
  <si>
    <t>1 16 00000 00 0000 000</t>
  </si>
  <si>
    <t>Штрафы, санкции, возмещение ущерба</t>
  </si>
  <si>
    <t>1 16 90050 05 0000 140</t>
  </si>
  <si>
    <t xml:space="preserve"> 2 00 00000 00 0000 000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</si>
  <si>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</si>
  <si>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Субвенции бюджетам субъектов и муниципальных образований</t>
  </si>
  <si>
    <t>2 02 03000 00 0000 151</t>
  </si>
  <si>
    <t>Итого доходов</t>
  </si>
  <si>
    <t>Х</t>
  </si>
  <si>
    <t>Код бюджетной классификации</t>
  </si>
  <si>
    <t>Наименование</t>
  </si>
  <si>
    <t>Сумма</t>
  </si>
  <si>
    <t>НАЛОГОВЫЕ И НЕНАЛОГОВЫЕ ДОХОДЫ</t>
  </si>
  <si>
    <t>БЕЗВОЗМЕЗДНЫЕ ПОСТУПЛЕНИЯ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</si>
  <si>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</si>
  <si>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</si>
  <si>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</si>
  <si>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</si>
  <si>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</si>
  <si>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выбросы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</si>
  <si>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</si>
  <si>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</si>
  <si>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1 13 02995 05 0000 130</t>
  </si>
  <si>
    <t>Прочие доходы от компенсации затрат бюджетов муниципальных районов</t>
  </si>
  <si>
    <t>1 01 02020 01 0000 110</t>
  </si>
  <si>
    <t>1 01 02030 01 0000 110</t>
  </si>
  <si>
    <t>1 01 02040 01 0000 110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</si>
  <si>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РФ</t>
  </si>
  <si>
    <t>1 01 01050 01 0000 110</t>
  </si>
  <si>
    <t>минимальный налог, зачисляемый в бюджеты субъектов Российской Федерации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</si>
  <si>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</si>
  <si>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</si>
  <si>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</si>
  <si>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</si>
  <si>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2 02 04000 00 0000 151</t>
  </si>
  <si>
    <t>Иные межбюджетные трансферты бюджетам субъектов и муниципальных образований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</si>
  <si>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</si>
  <si>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</si>
  <si>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</si>
  <si>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</si>
  <si>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</si>
  <si>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</si>
  <si>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дифференцированыых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</si>
  <si>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</si>
  <si>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</si>
  <si>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</si>
  <si>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</si>
  <si>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</si>
  <si>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</si>
  <si>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2019 год</t>
  </si>
  <si>
    <t>1 11 05025 05 0000 120</t>
  </si>
  <si>
    <t>1 11 05013 05 0000 120</t>
  </si>
  <si>
    <t xml:space="preserve"> -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</si>
  <si>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Прогноз доходов местного бюджета              на 2019 и 2020 годы</t>
  </si>
  <si>
    <t>2020 год</t>
  </si>
  <si>
    <t>1 05 04020 02 0000 11</t>
  </si>
  <si>
    <t>Налог, взимаемый в связи  с применением патента системы  налогообложения, зачисляемые в бюджеты муниципальных районов</t>
  </si>
  <si>
    <t>(в том числе по дополнительному нормативу взамен дотации на выравнивание уровня бюджетной обеспеченности 44,55% – 114 140 тыс. руб. - 2019 год и 42,47 -114 140 тыс. руб. - 2020 год)</t>
  </si>
  <si>
    <t>Налог на прибыль организаций – всего</t>
  </si>
  <si>
    <t>1 01  01000 00 0000 110</t>
  </si>
  <si>
    <t>1 01 01012 02 0000 110</t>
  </si>
  <si>
    <t>-налог на прибыль организаций, зачисляемый  в бюджеты субъектов РФ</t>
  </si>
  <si>
    <t>1 06 00000 00 0000 000</t>
  </si>
  <si>
    <t>Налоги на имущество</t>
  </si>
  <si>
    <t>1 06 02000 02 0000 110</t>
  </si>
  <si>
    <t>Налог на имущество организаций – всего</t>
  </si>
  <si>
    <t>1 06 02010 02 0000 110</t>
  </si>
  <si>
    <t>- налог на имущество организаций по имуществу, не входящему в Единую систему газоснабжения</t>
  </si>
  <si>
    <t>Приложение № 2  к Решению "О бюджете муниципального района "Бабынинский район" на 2018 год и на плановый период 2019 и 2020 годов" №134 от "12" декабря 2017г.</t>
  </si>
</sst>
</file>

<file path=xl/styles.xml><?xml version="1.0" encoding="utf-8"?>
<styleSheet xmlns="http://schemas.openxmlformats.org/spreadsheetml/2006/main">
  <numFmts count="1">
    <numFmt numFmtId="164" formatCode="0.0"/>
  </numFmts>
  <fonts count="33">
    <font>
      <sz val="10"/>
      <name val="Arial Cyr"/>
      <charset val="204"/>
    </font>
    <font>
      <sz val="10"/>
      <name val="Arial Cyr"/>
      <charset val="204"/>
    </font>
    <font>
      <b/>
      <sz val="13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Times New Roman CE"/>
      <family val="1"/>
      <charset val="238"/>
    </font>
    <font>
      <i/>
      <sz val="11"/>
      <name val="Arial Cyr"/>
      <family val="2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sz val="12"/>
      <name val="Times New Roman CE"/>
      <family val="1"/>
      <charset val="238"/>
    </font>
    <font>
      <sz val="11"/>
      <name val="Arial Narrow"/>
      <family val="2"/>
      <charset val="204"/>
    </font>
    <font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Narrow"/>
      <family val="2"/>
      <charset val="204"/>
    </font>
    <font>
      <b/>
      <sz val="11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3"/>
      <name val="Arial Narrow"/>
      <family val="2"/>
      <charset val="204"/>
    </font>
    <font>
      <i/>
      <sz val="11"/>
      <name val="Arial Narrow"/>
      <family val="2"/>
      <charset val="204"/>
    </font>
    <font>
      <b/>
      <sz val="13"/>
      <name val="Arial Cyr"/>
      <charset val="204"/>
    </font>
    <font>
      <i/>
      <sz val="10"/>
      <name val="Times New Roman"/>
      <family val="1"/>
      <charset val="204"/>
    </font>
    <font>
      <b/>
      <sz val="14"/>
      <name val="Arial Cyr"/>
      <charset val="204"/>
    </font>
    <font>
      <b/>
      <sz val="14"/>
      <name val="Arial Narrow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26"/>
      <name val="Arial Narrow"/>
      <family val="2"/>
      <charset val="204"/>
    </font>
    <font>
      <sz val="11"/>
      <name val="Times New Roman"/>
      <family val="1"/>
      <charset val="204"/>
    </font>
    <font>
      <b/>
      <sz val="16"/>
      <name val="Arial Narrow"/>
      <family val="2"/>
      <charset val="204"/>
    </font>
    <font>
      <b/>
      <sz val="16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</cellStyleXfs>
  <cellXfs count="169">
    <xf numFmtId="0" fontId="0" fillId="0" borderId="0" xfId="0"/>
    <xf numFmtId="49" fontId="9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10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49" fontId="16" fillId="0" borderId="0" xfId="0" applyNumberFormat="1" applyFont="1" applyBorder="1" applyAlignment="1">
      <alignment horizontal="center" vertical="center"/>
    </xf>
    <xf numFmtId="49" fontId="17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13" fillId="0" borderId="0" xfId="0" applyFont="1" applyBorder="1"/>
    <xf numFmtId="0" fontId="9" fillId="0" borderId="0" xfId="0" applyFont="1" applyBorder="1"/>
    <xf numFmtId="164" fontId="9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wrapText="1"/>
    </xf>
    <xf numFmtId="49" fontId="21" fillId="0" borderId="0" xfId="0" applyNumberFormat="1" applyFont="1" applyBorder="1" applyAlignment="1">
      <alignment wrapText="1"/>
    </xf>
    <xf numFmtId="49" fontId="15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49" fontId="2" fillId="0" borderId="0" xfId="0" applyNumberFormat="1" applyFont="1" applyBorder="1" applyAlignment="1">
      <alignment wrapText="1"/>
    </xf>
    <xf numFmtId="49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Border="1"/>
    <xf numFmtId="49" fontId="15" fillId="0" borderId="0" xfId="0" applyNumberFormat="1" applyFont="1" applyBorder="1" applyAlignment="1">
      <alignment horizontal="center"/>
    </xf>
    <xf numFmtId="164" fontId="13" fillId="0" borderId="0" xfId="0" applyNumberFormat="1" applyFont="1" applyBorder="1"/>
    <xf numFmtId="2" fontId="13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2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wrapText="1"/>
    </xf>
    <xf numFmtId="49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right"/>
    </xf>
    <xf numFmtId="49" fontId="16" fillId="0" borderId="0" xfId="0" applyNumberFormat="1" applyFont="1" applyBorder="1" applyAlignment="1">
      <alignment horizontal="center"/>
    </xf>
    <xf numFmtId="164" fontId="9" fillId="0" borderId="0" xfId="0" applyNumberFormat="1" applyFont="1" applyBorder="1"/>
    <xf numFmtId="49" fontId="11" fillId="0" borderId="0" xfId="0" applyNumberFormat="1" applyFont="1" applyBorder="1" applyAlignment="1">
      <alignment wrapText="1"/>
    </xf>
    <xf numFmtId="49" fontId="16" fillId="0" borderId="0" xfId="0" applyNumberFormat="1" applyFont="1" applyBorder="1" applyAlignment="1">
      <alignment wrapText="1"/>
    </xf>
    <xf numFmtId="49" fontId="11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wrapText="1"/>
    </xf>
    <xf numFmtId="49" fontId="23" fillId="0" borderId="0" xfId="0" applyNumberFormat="1" applyFont="1" applyBorder="1" applyAlignment="1">
      <alignment horizontal="center" wrapText="1"/>
    </xf>
    <xf numFmtId="49" fontId="2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49" fontId="16" fillId="0" borderId="0" xfId="0" applyNumberFormat="1" applyFont="1" applyBorder="1" applyAlignment="1">
      <alignment horizontal="center" wrapText="1"/>
    </xf>
    <xf numFmtId="164" fontId="16" fillId="0" borderId="0" xfId="0" applyNumberFormat="1" applyFont="1" applyBorder="1"/>
    <xf numFmtId="0" fontId="14" fillId="0" borderId="0" xfId="0" applyFont="1" applyBorder="1"/>
    <xf numFmtId="0" fontId="0" fillId="0" borderId="0" xfId="0" applyBorder="1" applyAlignment="1">
      <alignment horizontal="right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4" fillId="0" borderId="0" xfId="0" applyNumberFormat="1" applyFont="1" applyBorder="1" applyAlignment="1">
      <alignment horizontal="right"/>
    </xf>
    <xf numFmtId="164" fontId="0" fillId="0" borderId="0" xfId="0" applyNumberFormat="1" applyBorder="1"/>
    <xf numFmtId="0" fontId="8" fillId="0" borderId="0" xfId="0" applyFont="1" applyBorder="1"/>
    <xf numFmtId="164" fontId="1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24" fillId="0" borderId="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0" fontId="17" fillId="0" borderId="4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6" xfId="0" applyFont="1" applyBorder="1" applyAlignment="1">
      <alignment vertical="top" wrapText="1"/>
    </xf>
    <xf numFmtId="0" fontId="21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3" fontId="25" fillId="0" borderId="6" xfId="0" applyNumberFormat="1" applyFont="1" applyBorder="1" applyAlignment="1">
      <alignment horizontal="right" vertical="top" wrapText="1"/>
    </xf>
    <xf numFmtId="3" fontId="25" fillId="0" borderId="4" xfId="0" applyNumberFormat="1" applyFont="1" applyBorder="1" applyAlignment="1">
      <alignment horizontal="right" vertical="top" wrapText="1"/>
    </xf>
    <xf numFmtId="3" fontId="25" fillId="0" borderId="6" xfId="0" applyNumberFormat="1" applyFont="1" applyBorder="1" applyAlignment="1">
      <alignment horizontal="right" vertical="center" wrapText="1"/>
    </xf>
    <xf numFmtId="3" fontId="0" fillId="0" borderId="4" xfId="0" applyNumberFormat="1" applyBorder="1" applyAlignment="1">
      <alignment vertical="top" wrapText="1"/>
    </xf>
    <xf numFmtId="0" fontId="22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top" wrapText="1"/>
    </xf>
    <xf numFmtId="0" fontId="17" fillId="0" borderId="7" xfId="0" applyFont="1" applyBorder="1" applyAlignment="1">
      <alignment vertical="top" wrapText="1"/>
    </xf>
    <xf numFmtId="3" fontId="24" fillId="0" borderId="6" xfId="0" applyNumberFormat="1" applyFont="1" applyBorder="1" applyAlignment="1">
      <alignment horizontal="right" vertical="top" wrapText="1"/>
    </xf>
    <xf numFmtId="3" fontId="25" fillId="0" borderId="3" xfId="0" applyNumberFormat="1" applyFont="1" applyBorder="1" applyAlignment="1">
      <alignment horizontal="right" vertical="top" wrapText="1"/>
    </xf>
    <xf numFmtId="0" fontId="21" fillId="0" borderId="8" xfId="0" applyFont="1" applyBorder="1" applyAlignment="1">
      <alignment vertical="top" wrapText="1"/>
    </xf>
    <xf numFmtId="3" fontId="21" fillId="0" borderId="1" xfId="0" applyNumberFormat="1" applyFont="1" applyBorder="1" applyAlignment="1">
      <alignment horizontal="right" vertical="center" wrapText="1"/>
    </xf>
    <xf numFmtId="3" fontId="21" fillId="0" borderId="6" xfId="0" applyNumberFormat="1" applyFont="1" applyBorder="1" applyAlignment="1">
      <alignment horizontal="right" vertical="center" wrapText="1"/>
    </xf>
    <xf numFmtId="3" fontId="21" fillId="0" borderId="4" xfId="0" applyNumberFormat="1" applyFont="1" applyBorder="1" applyAlignment="1">
      <alignment vertical="center" wrapText="1"/>
    </xf>
    <xf numFmtId="3" fontId="25" fillId="0" borderId="8" xfId="0" applyNumberFormat="1" applyFont="1" applyBorder="1" applyAlignment="1">
      <alignment horizontal="right" vertical="center" wrapText="1"/>
    </xf>
    <xf numFmtId="0" fontId="25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3" fontId="25" fillId="0" borderId="1" xfId="0" applyNumberFormat="1" applyFont="1" applyBorder="1" applyAlignment="1">
      <alignment horizontal="right"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2" fontId="25" fillId="0" borderId="0" xfId="0" applyNumberFormat="1" applyFont="1" applyBorder="1" applyAlignment="1">
      <alignment horizontal="right"/>
    </xf>
    <xf numFmtId="0" fontId="25" fillId="0" borderId="0" xfId="0" applyFont="1" applyBorder="1"/>
    <xf numFmtId="0" fontId="24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3" fontId="25" fillId="0" borderId="1" xfId="0" applyNumberFormat="1" applyFont="1" applyBorder="1" applyAlignment="1">
      <alignment horizontal="right" vertical="center"/>
    </xf>
    <xf numFmtId="3" fontId="16" fillId="0" borderId="1" xfId="0" applyNumberFormat="1" applyFont="1" applyBorder="1"/>
    <xf numFmtId="3" fontId="24" fillId="0" borderId="1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/>
    </xf>
    <xf numFmtId="0" fontId="24" fillId="0" borderId="1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right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right" vertical="center"/>
    </xf>
    <xf numFmtId="3" fontId="24" fillId="0" borderId="1" xfId="0" applyNumberFormat="1" applyFont="1" applyBorder="1" applyAlignment="1" applyProtection="1">
      <alignment horizontal="right" vertical="top" wrapText="1"/>
    </xf>
    <xf numFmtId="3" fontId="27" fillId="0" borderId="1" xfId="0" applyNumberFormat="1" applyFont="1" applyBorder="1" applyAlignment="1">
      <alignment horizontal="right" vertical="center"/>
    </xf>
    <xf numFmtId="0" fontId="24" fillId="0" borderId="1" xfId="0" applyNumberFormat="1" applyFont="1" applyBorder="1" applyAlignment="1">
      <alignment horizontal="center" wrapText="1"/>
    </xf>
    <xf numFmtId="0" fontId="25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left"/>
    </xf>
    <xf numFmtId="3" fontId="29" fillId="0" borderId="2" xfId="0" applyNumberFormat="1" applyFont="1" applyBorder="1"/>
    <xf numFmtId="0" fontId="29" fillId="0" borderId="1" xfId="0" applyFont="1" applyBorder="1" applyAlignment="1">
      <alignment horizontal="center" wrapText="1"/>
    </xf>
    <xf numFmtId="49" fontId="28" fillId="0" borderId="1" xfId="0" applyNumberFormat="1" applyFont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/>
    </xf>
    <xf numFmtId="0" fontId="17" fillId="0" borderId="3" xfId="0" applyFont="1" applyBorder="1" applyAlignment="1">
      <alignment vertical="top" wrapText="1"/>
    </xf>
    <xf numFmtId="49" fontId="16" fillId="0" borderId="1" xfId="0" applyNumberFormat="1" applyFont="1" applyBorder="1" applyAlignment="1">
      <alignment horizontal="left" wrapText="1"/>
    </xf>
    <xf numFmtId="0" fontId="21" fillId="2" borderId="10" xfId="1" applyFont="1" applyFill="1" applyBorder="1" applyAlignment="1">
      <alignment horizontal="left" vertical="top" wrapText="1"/>
    </xf>
    <xf numFmtId="0" fontId="21" fillId="2" borderId="11" xfId="2" applyFont="1" applyFill="1" applyBorder="1" applyAlignment="1">
      <alignment horizontal="left" vertical="top" wrapText="1"/>
    </xf>
    <xf numFmtId="0" fontId="21" fillId="2" borderId="10" xfId="3" applyFont="1" applyFill="1" applyBorder="1" applyAlignment="1">
      <alignment horizontal="left" vertical="top" wrapText="1"/>
    </xf>
    <xf numFmtId="0" fontId="16" fillId="0" borderId="8" xfId="0" applyFont="1" applyBorder="1" applyAlignment="1">
      <alignment vertical="top" wrapText="1"/>
    </xf>
    <xf numFmtId="3" fontId="31" fillId="0" borderId="8" xfId="0" applyNumberFormat="1" applyFont="1" applyBorder="1" applyAlignment="1">
      <alignment horizontal="right" vertical="center" wrapText="1"/>
    </xf>
    <xf numFmtId="3" fontId="31" fillId="0" borderId="1" xfId="0" applyNumberFormat="1" applyFont="1" applyBorder="1" applyAlignment="1">
      <alignment horizontal="right" vertical="center" wrapText="1"/>
    </xf>
    <xf numFmtId="0" fontId="21" fillId="0" borderId="3" xfId="0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right"/>
    </xf>
    <xf numFmtId="0" fontId="25" fillId="0" borderId="12" xfId="0" applyFont="1" applyBorder="1" applyAlignment="1">
      <alignment horizontal="center"/>
    </xf>
    <xf numFmtId="0" fontId="11" fillId="0" borderId="13" xfId="0" applyFont="1" applyBorder="1" applyAlignment="1">
      <alignment vertical="center" wrapText="1"/>
    </xf>
    <xf numFmtId="3" fontId="27" fillId="0" borderId="14" xfId="0" applyNumberFormat="1" applyFont="1" applyBorder="1"/>
    <xf numFmtId="3" fontId="24" fillId="0" borderId="3" xfId="0" applyNumberFormat="1" applyFont="1" applyBorder="1" applyAlignment="1">
      <alignment horizontal="right" vertical="top" wrapText="1"/>
    </xf>
    <xf numFmtId="0" fontId="21" fillId="2" borderId="11" xfId="4" applyNumberFormat="1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3" fontId="32" fillId="0" borderId="1" xfId="0" applyNumberFormat="1" applyFont="1" applyBorder="1" applyAlignment="1">
      <alignment horizontal="right" vertical="center" wrapText="1"/>
    </xf>
    <xf numFmtId="0" fontId="21" fillId="2" borderId="1" xfId="4" applyNumberFormat="1" applyFont="1" applyFill="1" applyBorder="1" applyAlignment="1">
      <alignment horizontal="left" vertical="top" wrapText="1"/>
    </xf>
    <xf numFmtId="0" fontId="21" fillId="2" borderId="4" xfId="4" applyNumberFormat="1" applyFont="1" applyFill="1" applyBorder="1" applyAlignment="1">
      <alignment horizontal="left" vertical="top" wrapText="1"/>
    </xf>
    <xf numFmtId="0" fontId="21" fillId="0" borderId="3" xfId="0" applyFont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right"/>
    </xf>
    <xf numFmtId="0" fontId="25" fillId="0" borderId="3" xfId="0" applyFont="1" applyBorder="1" applyAlignment="1">
      <alignment horizontal="center" vertical="top" wrapText="1"/>
    </xf>
    <xf numFmtId="3" fontId="25" fillId="0" borderId="4" xfId="0" applyNumberFormat="1" applyFont="1" applyBorder="1" applyAlignment="1">
      <alignment horizontal="right" vertical="center" wrapText="1"/>
    </xf>
    <xf numFmtId="3" fontId="25" fillId="0" borderId="8" xfId="0" applyNumberFormat="1" applyFont="1" applyBorder="1" applyAlignment="1">
      <alignment horizontal="right" vertical="top" wrapText="1"/>
    </xf>
    <xf numFmtId="3" fontId="25" fillId="0" borderId="5" xfId="0" applyNumberFormat="1" applyFont="1" applyBorder="1" applyAlignment="1">
      <alignment horizontal="right" vertical="top" wrapText="1"/>
    </xf>
    <xf numFmtId="3" fontId="21" fillId="0" borderId="8" xfId="0" applyNumberFormat="1" applyFont="1" applyBorder="1" applyAlignment="1">
      <alignment horizontal="right" wrapText="1"/>
    </xf>
    <xf numFmtId="3" fontId="21" fillId="0" borderId="3" xfId="0" applyNumberFormat="1" applyFont="1" applyBorder="1" applyAlignment="1">
      <alignment horizontal="right" vertical="top" wrapText="1"/>
    </xf>
    <xf numFmtId="3" fontId="24" fillId="0" borderId="4" xfId="0" applyNumberFormat="1" applyFont="1" applyBorder="1" applyAlignment="1">
      <alignment horizontal="right" vertical="top" wrapText="1"/>
    </xf>
    <xf numFmtId="3" fontId="24" fillId="0" borderId="2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2"/>
    <cellStyle name="Обычный 3" xfId="3"/>
    <cellStyle name="Обычный 4" xfId="4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9"/>
  <sheetViews>
    <sheetView tabSelected="1" zoomScale="75" zoomScaleNormal="75" workbookViewId="0">
      <selection activeCell="C1" sqref="C1:D1"/>
    </sheetView>
  </sheetViews>
  <sheetFormatPr defaultColWidth="9.140625" defaultRowHeight="12.75"/>
  <cols>
    <col min="1" max="1" width="26.28515625" style="36" customWidth="1"/>
    <col min="2" max="2" width="61.42578125" style="56" customWidth="1"/>
    <col min="3" max="3" width="19" style="36" customWidth="1"/>
    <col min="4" max="4" width="18.28515625" style="36" customWidth="1"/>
    <col min="5" max="5" width="18.42578125" style="36" customWidth="1"/>
    <col min="6" max="6" width="12.5703125" style="36" customWidth="1"/>
    <col min="7" max="16384" width="9.140625" style="36"/>
  </cols>
  <sheetData>
    <row r="1" spans="1:6" ht="163.5" customHeight="1">
      <c r="A1" s="158" t="s">
        <v>85</v>
      </c>
      <c r="B1" s="158"/>
      <c r="C1" s="155" t="s">
        <v>100</v>
      </c>
      <c r="D1" s="155"/>
      <c r="E1" s="123"/>
    </row>
    <row r="2" spans="1:6" ht="12.75" customHeight="1" thickBot="1">
      <c r="B2" s="86"/>
      <c r="C2" s="155" t="s">
        <v>27</v>
      </c>
      <c r="D2" s="155"/>
      <c r="E2" s="123"/>
    </row>
    <row r="3" spans="1:6" ht="16.5" thickBot="1">
      <c r="A3" s="161" t="s">
        <v>41</v>
      </c>
      <c r="B3" s="161" t="s">
        <v>42</v>
      </c>
      <c r="C3" s="159" t="s">
        <v>43</v>
      </c>
      <c r="D3" s="160"/>
      <c r="E3" s="123"/>
    </row>
    <row r="4" spans="1:6" ht="18.75" thickBot="1">
      <c r="A4" s="162"/>
      <c r="B4" s="162"/>
      <c r="C4" s="124" t="s">
        <v>81</v>
      </c>
      <c r="D4" s="124" t="s">
        <v>86</v>
      </c>
      <c r="E4" s="85"/>
    </row>
    <row r="5" spans="1:6" ht="1.5" hidden="1" customHeight="1" thickBot="1">
      <c r="A5" s="57"/>
    </row>
    <row r="6" spans="1:6" ht="18" customHeight="1" thickBot="1">
      <c r="A6" s="67" t="s">
        <v>3</v>
      </c>
      <c r="B6" s="68" t="s">
        <v>44</v>
      </c>
      <c r="C6" s="115">
        <f>C7+C24+C39+C45+C50+C52+C37+C19+C33</f>
        <v>183314000</v>
      </c>
      <c r="D6" s="115">
        <f>D7+D24+D39+D45+D50+D52+D37+D19+D33</f>
        <v>183464000</v>
      </c>
      <c r="E6" s="58"/>
      <c r="F6" s="59"/>
    </row>
    <row r="7" spans="1:6" ht="16.5" thickBot="1">
      <c r="A7" s="69" t="s">
        <v>4</v>
      </c>
      <c r="B7" s="70" t="s">
        <v>0</v>
      </c>
      <c r="C7" s="89">
        <f>C13+C10</f>
        <v>138344000</v>
      </c>
      <c r="D7" s="89">
        <f>D13+D10</f>
        <v>138344000</v>
      </c>
      <c r="E7" s="60"/>
      <c r="F7" s="60"/>
    </row>
    <row r="8" spans="1:6" ht="15.75">
      <c r="A8" s="71"/>
      <c r="B8" s="87" t="s">
        <v>90</v>
      </c>
      <c r="C8" s="149">
        <f>C10</f>
        <v>500000</v>
      </c>
      <c r="D8" s="149">
        <f>D10</f>
        <v>500000</v>
      </c>
      <c r="E8" s="60"/>
      <c r="F8" s="60"/>
    </row>
    <row r="9" spans="1:6" ht="16.5" thickBot="1">
      <c r="A9" s="147" t="s">
        <v>91</v>
      </c>
      <c r="B9" s="88" t="s">
        <v>5</v>
      </c>
      <c r="C9" s="150"/>
      <c r="D9" s="150"/>
      <c r="E9" s="60"/>
      <c r="F9" s="60"/>
    </row>
    <row r="10" spans="1:6" ht="15.75">
      <c r="A10" s="163" t="s">
        <v>92</v>
      </c>
      <c r="B10" s="165" t="s">
        <v>93</v>
      </c>
      <c r="C10" s="151">
        <v>500000</v>
      </c>
      <c r="D10" s="151">
        <v>500000</v>
      </c>
      <c r="E10" s="60"/>
      <c r="F10" s="60"/>
    </row>
    <row r="11" spans="1:6" ht="16.5" thickBot="1">
      <c r="A11" s="164"/>
      <c r="B11" s="166"/>
      <c r="C11" s="152"/>
      <c r="D11" s="139"/>
      <c r="E11" s="60"/>
      <c r="F11" s="60"/>
    </row>
    <row r="12" spans="1:6" ht="15.75">
      <c r="A12" s="71"/>
      <c r="B12" s="73" t="s">
        <v>7</v>
      </c>
      <c r="C12" s="81"/>
      <c r="D12" s="81"/>
      <c r="E12" s="18"/>
      <c r="F12" s="61"/>
    </row>
    <row r="13" spans="1:6" ht="45" customHeight="1">
      <c r="A13" s="80" t="s">
        <v>6</v>
      </c>
      <c r="B13" s="76" t="s">
        <v>89</v>
      </c>
      <c r="C13" s="83">
        <f>C15+C16+C17+C18</f>
        <v>137844000</v>
      </c>
      <c r="D13" s="83">
        <f>D15+D16+D17+D18</f>
        <v>137844000</v>
      </c>
      <c r="E13" s="18"/>
      <c r="F13" s="61"/>
    </row>
    <row r="14" spans="1:6" ht="16.5" thickBot="1">
      <c r="A14" s="75"/>
      <c r="B14" s="74" t="s">
        <v>5</v>
      </c>
      <c r="C14" s="84"/>
      <c r="D14" s="84"/>
      <c r="E14" s="18"/>
      <c r="F14" s="61"/>
    </row>
    <row r="15" spans="1:6" ht="51.75" thickBot="1">
      <c r="A15" s="79" t="s">
        <v>28</v>
      </c>
      <c r="B15" s="128" t="s">
        <v>59</v>
      </c>
      <c r="C15" s="94">
        <v>135144000</v>
      </c>
      <c r="D15" s="94">
        <v>135144000</v>
      </c>
      <c r="E15" s="18"/>
      <c r="F15" s="61"/>
    </row>
    <row r="16" spans="1:6" ht="102.75" thickBot="1">
      <c r="A16" s="79" t="s">
        <v>56</v>
      </c>
      <c r="B16" s="129" t="s">
        <v>68</v>
      </c>
      <c r="C16" s="92">
        <v>2000000</v>
      </c>
      <c r="D16" s="92">
        <v>2000000</v>
      </c>
      <c r="E16" s="18"/>
      <c r="F16" s="61"/>
    </row>
    <row r="17" spans="1:6" ht="39" thickBot="1">
      <c r="A17" s="79" t="s">
        <v>57</v>
      </c>
      <c r="B17" s="130" t="s">
        <v>69</v>
      </c>
      <c r="C17" s="92">
        <v>450000</v>
      </c>
      <c r="D17" s="92">
        <v>450000</v>
      </c>
      <c r="E17" s="18"/>
      <c r="F17" s="61"/>
    </row>
    <row r="18" spans="1:6" ht="77.25" thickBot="1">
      <c r="A18" s="79" t="s">
        <v>58</v>
      </c>
      <c r="B18" s="140" t="s">
        <v>70</v>
      </c>
      <c r="C18" s="93">
        <v>250000</v>
      </c>
      <c r="D18" s="93">
        <v>250000</v>
      </c>
      <c r="E18" s="18"/>
      <c r="F18" s="61"/>
    </row>
    <row r="19" spans="1:6" ht="32.25" thickBot="1">
      <c r="A19" s="69" t="s">
        <v>71</v>
      </c>
      <c r="B19" s="141" t="s">
        <v>72</v>
      </c>
      <c r="C19" s="142">
        <f>SUM(C20:C23)</f>
        <v>6600000</v>
      </c>
      <c r="D19" s="142">
        <f>SUM(D20:D23)</f>
        <v>6600000</v>
      </c>
      <c r="E19" s="18"/>
      <c r="F19" s="61"/>
    </row>
    <row r="20" spans="1:6" ht="51.75" thickBot="1">
      <c r="A20" s="134" t="s">
        <v>73</v>
      </c>
      <c r="B20" s="143" t="s">
        <v>74</v>
      </c>
      <c r="C20" s="92">
        <v>1750000</v>
      </c>
      <c r="D20" s="92">
        <v>1750000</v>
      </c>
      <c r="E20" s="18"/>
      <c r="F20" s="61"/>
    </row>
    <row r="21" spans="1:6" ht="64.5" thickBot="1">
      <c r="A21" s="134" t="s">
        <v>75</v>
      </c>
      <c r="B21" s="143" t="s">
        <v>76</v>
      </c>
      <c r="C21" s="92">
        <v>50000</v>
      </c>
      <c r="D21" s="92">
        <v>50000</v>
      </c>
      <c r="E21" s="18"/>
      <c r="F21" s="61"/>
    </row>
    <row r="22" spans="1:6" ht="51.75" thickBot="1">
      <c r="A22" s="134" t="s">
        <v>77</v>
      </c>
      <c r="B22" s="143" t="s">
        <v>78</v>
      </c>
      <c r="C22" s="92">
        <v>4600000</v>
      </c>
      <c r="D22" s="92">
        <v>4600000</v>
      </c>
      <c r="E22" s="18"/>
      <c r="F22" s="61"/>
    </row>
    <row r="23" spans="1:6" ht="51.75" thickBot="1">
      <c r="A23" s="134" t="s">
        <v>79</v>
      </c>
      <c r="B23" s="144" t="s">
        <v>80</v>
      </c>
      <c r="C23" s="92">
        <v>200000</v>
      </c>
      <c r="D23" s="92">
        <v>200000</v>
      </c>
      <c r="E23" s="18"/>
      <c r="F23" s="61"/>
    </row>
    <row r="24" spans="1:6" s="62" customFormat="1" ht="16.5" thickBot="1">
      <c r="A24" s="69" t="s">
        <v>8</v>
      </c>
      <c r="B24" s="70" t="s">
        <v>1</v>
      </c>
      <c r="C24" s="139">
        <f>C25+C30+C31+C32</f>
        <v>13500000</v>
      </c>
      <c r="D24" s="139">
        <f>D25+D30+D31+D32</f>
        <v>13500000</v>
      </c>
      <c r="E24" s="18"/>
      <c r="F24" s="61"/>
    </row>
    <row r="25" spans="1:6" s="62" customFormat="1" ht="31.5">
      <c r="A25" s="156" t="s">
        <v>9</v>
      </c>
      <c r="B25" s="87" t="s">
        <v>10</v>
      </c>
      <c r="C25" s="95">
        <f>C27+C28+C29</f>
        <v>5300000</v>
      </c>
      <c r="D25" s="95">
        <f>D27+D28+D29</f>
        <v>5300000</v>
      </c>
      <c r="E25" s="22"/>
      <c r="F25" s="22"/>
    </row>
    <row r="26" spans="1:6" ht="16.5" thickBot="1">
      <c r="A26" s="157"/>
      <c r="B26" s="88" t="s">
        <v>5</v>
      </c>
      <c r="C26" s="90"/>
      <c r="D26" s="90"/>
      <c r="E26" s="18"/>
      <c r="F26" s="61"/>
    </row>
    <row r="27" spans="1:6" ht="29.25" customHeight="1" thickBot="1">
      <c r="A27" s="79" t="s">
        <v>11</v>
      </c>
      <c r="B27" s="91" t="s">
        <v>12</v>
      </c>
      <c r="C27" s="92">
        <v>3900000</v>
      </c>
      <c r="D27" s="92">
        <v>3900000</v>
      </c>
      <c r="E27" s="18"/>
      <c r="F27" s="61"/>
    </row>
    <row r="28" spans="1:6" ht="29.25" customHeight="1" thickBot="1">
      <c r="A28" s="79" t="s">
        <v>13</v>
      </c>
      <c r="B28" s="91" t="s">
        <v>14</v>
      </c>
      <c r="C28" s="92">
        <v>1400000</v>
      </c>
      <c r="D28" s="92">
        <v>1400000</v>
      </c>
      <c r="E28" s="18"/>
      <c r="F28" s="61"/>
    </row>
    <row r="29" spans="1:6" ht="29.25" customHeight="1" thickBot="1">
      <c r="A29" s="79" t="s">
        <v>60</v>
      </c>
      <c r="B29" s="91" t="s">
        <v>61</v>
      </c>
      <c r="C29" s="92">
        <v>0</v>
      </c>
      <c r="D29" s="92">
        <v>0</v>
      </c>
      <c r="E29" s="18"/>
      <c r="F29" s="61"/>
    </row>
    <row r="30" spans="1:6" ht="36" customHeight="1" thickBot="1">
      <c r="A30" s="96" t="s">
        <v>15</v>
      </c>
      <c r="B30" s="97" t="s">
        <v>16</v>
      </c>
      <c r="C30" s="98">
        <v>7900000</v>
      </c>
      <c r="D30" s="98">
        <v>7900000</v>
      </c>
      <c r="E30" s="22"/>
      <c r="F30" s="22"/>
    </row>
    <row r="31" spans="1:6" ht="16.5" thickBot="1">
      <c r="A31" s="72" t="s">
        <v>17</v>
      </c>
      <c r="B31" s="77" t="s">
        <v>18</v>
      </c>
      <c r="C31" s="82">
        <v>200000</v>
      </c>
      <c r="D31" s="82">
        <v>200000</v>
      </c>
      <c r="E31" s="38"/>
      <c r="F31" s="38"/>
    </row>
    <row r="32" spans="1:6" ht="48" thickBot="1">
      <c r="A32" s="147" t="s">
        <v>87</v>
      </c>
      <c r="B32" s="73" t="s">
        <v>88</v>
      </c>
      <c r="C32" s="83">
        <v>100000</v>
      </c>
      <c r="D32" s="148">
        <v>100000</v>
      </c>
      <c r="E32" s="38"/>
      <c r="F32" s="38"/>
    </row>
    <row r="33" spans="1:6" ht="16.5" thickBot="1">
      <c r="A33" s="69" t="s">
        <v>94</v>
      </c>
      <c r="B33" s="141" t="s">
        <v>95</v>
      </c>
      <c r="C33" s="154">
        <f>C34</f>
        <v>4500000</v>
      </c>
      <c r="D33" s="153">
        <f>D34</f>
        <v>4500000</v>
      </c>
      <c r="E33" s="38"/>
      <c r="F33" s="38"/>
    </row>
    <row r="34" spans="1:6" ht="15.75">
      <c r="A34" s="167" t="s">
        <v>96</v>
      </c>
      <c r="B34" s="73" t="s">
        <v>97</v>
      </c>
      <c r="C34" s="81">
        <f>C36</f>
        <v>4500000</v>
      </c>
      <c r="D34" s="81">
        <f>D36</f>
        <v>4500000</v>
      </c>
      <c r="E34" s="38"/>
      <c r="F34" s="38"/>
    </row>
    <row r="35" spans="1:6" ht="16.5" thickBot="1">
      <c r="A35" s="168"/>
      <c r="B35" s="74" t="s">
        <v>5</v>
      </c>
      <c r="C35" s="82"/>
      <c r="D35" s="82"/>
      <c r="E35" s="38"/>
      <c r="F35" s="38"/>
    </row>
    <row r="36" spans="1:6" ht="26.25" thickBot="1">
      <c r="A36" s="145" t="s">
        <v>98</v>
      </c>
      <c r="B36" s="91" t="s">
        <v>99</v>
      </c>
      <c r="C36" s="93">
        <v>4500000</v>
      </c>
      <c r="D36" s="93">
        <v>4500000</v>
      </c>
      <c r="E36" s="38"/>
      <c r="F36" s="38"/>
    </row>
    <row r="37" spans="1:6" ht="16.5" thickBot="1">
      <c r="A37" s="99" t="s">
        <v>62</v>
      </c>
      <c r="B37" s="131" t="s">
        <v>63</v>
      </c>
      <c r="C37" s="132">
        <f>C38</f>
        <v>1800000</v>
      </c>
      <c r="D37" s="133">
        <f>D38</f>
        <v>1800000</v>
      </c>
      <c r="E37" s="20"/>
    </row>
    <row r="38" spans="1:6" ht="39" thickBot="1">
      <c r="A38" s="79" t="s">
        <v>64</v>
      </c>
      <c r="B38" s="91" t="s">
        <v>65</v>
      </c>
      <c r="C38" s="92">
        <v>1800000</v>
      </c>
      <c r="D38" s="92">
        <v>1800000</v>
      </c>
      <c r="E38" s="20"/>
    </row>
    <row r="39" spans="1:6" ht="39" customHeight="1" thickBot="1">
      <c r="A39" s="99" t="s">
        <v>19</v>
      </c>
      <c r="B39" s="101" t="s">
        <v>2</v>
      </c>
      <c r="C39" s="112">
        <f>C40</f>
        <v>6500000</v>
      </c>
      <c r="D39" s="112">
        <f>D40</f>
        <v>6500000</v>
      </c>
      <c r="E39" s="63"/>
    </row>
    <row r="40" spans="1:6" ht="94.5">
      <c r="A40" s="156" t="s">
        <v>20</v>
      </c>
      <c r="B40" s="73" t="s">
        <v>21</v>
      </c>
      <c r="C40" s="95">
        <f>C42+C44+C43</f>
        <v>6500000</v>
      </c>
      <c r="D40" s="95">
        <f>D42+D44+D43</f>
        <v>6500000</v>
      </c>
      <c r="E40" s="35"/>
    </row>
    <row r="41" spans="1:6" ht="20.25" customHeight="1" thickBot="1">
      <c r="A41" s="157"/>
      <c r="B41" s="78" t="s">
        <v>22</v>
      </c>
      <c r="C41" s="100"/>
      <c r="D41" s="100"/>
      <c r="E41" s="35"/>
    </row>
    <row r="42" spans="1:6" ht="64.5" thickBot="1">
      <c r="A42" s="145" t="s">
        <v>83</v>
      </c>
      <c r="B42" s="91" t="s">
        <v>23</v>
      </c>
      <c r="C42" s="92">
        <v>6050000</v>
      </c>
      <c r="D42" s="92">
        <v>6050000</v>
      </c>
      <c r="E42" s="41"/>
    </row>
    <row r="43" spans="1:6" ht="64.5" thickBot="1">
      <c r="A43" s="145" t="s">
        <v>82</v>
      </c>
      <c r="B43" s="91" t="s">
        <v>84</v>
      </c>
      <c r="C43" s="92">
        <v>150000</v>
      </c>
      <c r="D43" s="92">
        <v>150000</v>
      </c>
      <c r="E43" s="41"/>
    </row>
    <row r="44" spans="1:6" ht="60.75" customHeight="1" thickBot="1">
      <c r="A44" s="79" t="s">
        <v>24</v>
      </c>
      <c r="B44" s="91" t="s">
        <v>25</v>
      </c>
      <c r="C44" s="92">
        <v>300000</v>
      </c>
      <c r="D44" s="92">
        <v>300000</v>
      </c>
      <c r="E44" s="41"/>
    </row>
    <row r="45" spans="1:6" ht="18" customHeight="1" thickBot="1">
      <c r="A45" s="69" t="s">
        <v>29</v>
      </c>
      <c r="B45" s="101" t="s">
        <v>26</v>
      </c>
      <c r="C45" s="109">
        <f>C46+C47+C48+C49</f>
        <v>2420000</v>
      </c>
      <c r="D45" s="109">
        <f>D46+D47+D48+D49</f>
        <v>2420000</v>
      </c>
      <c r="E45" s="39"/>
    </row>
    <row r="46" spans="1:6" ht="32.25" thickBot="1">
      <c r="A46" s="72" t="s">
        <v>46</v>
      </c>
      <c r="B46" s="126" t="s">
        <v>47</v>
      </c>
      <c r="C46" s="82">
        <v>20000</v>
      </c>
      <c r="D46" s="82">
        <v>20000</v>
      </c>
      <c r="E46" s="39"/>
    </row>
    <row r="47" spans="1:6" ht="32.25" thickBot="1">
      <c r="A47" s="72" t="s">
        <v>48</v>
      </c>
      <c r="B47" s="126" t="s">
        <v>49</v>
      </c>
      <c r="C47" s="82">
        <v>0</v>
      </c>
      <c r="D47" s="82">
        <v>0</v>
      </c>
      <c r="E47" s="39"/>
    </row>
    <row r="48" spans="1:6" ht="18" customHeight="1" thickBot="1">
      <c r="A48" s="72" t="s">
        <v>50</v>
      </c>
      <c r="B48" s="126" t="s">
        <v>51</v>
      </c>
      <c r="C48" s="82">
        <v>250000</v>
      </c>
      <c r="D48" s="82">
        <v>250000</v>
      </c>
      <c r="E48" s="39"/>
    </row>
    <row r="49" spans="1:5" ht="18" customHeight="1" thickBot="1">
      <c r="A49" s="72" t="s">
        <v>52</v>
      </c>
      <c r="B49" s="126" t="s">
        <v>53</v>
      </c>
      <c r="C49" s="82">
        <v>2150000</v>
      </c>
      <c r="D49" s="82">
        <v>2150000</v>
      </c>
      <c r="E49" s="39"/>
    </row>
    <row r="50" spans="1:5" s="103" customFormat="1" ht="32.25" thickBot="1">
      <c r="A50" s="104" t="s">
        <v>30</v>
      </c>
      <c r="B50" s="127" t="s">
        <v>31</v>
      </c>
      <c r="C50" s="108">
        <f>C51</f>
        <v>7150000</v>
      </c>
      <c r="D50" s="108">
        <f>D51</f>
        <v>7300000</v>
      </c>
      <c r="E50" s="102"/>
    </row>
    <row r="51" spans="1:5" ht="33.75" thickBot="1">
      <c r="A51" s="105" t="s">
        <v>54</v>
      </c>
      <c r="B51" s="106" t="s">
        <v>55</v>
      </c>
      <c r="C51" s="107">
        <v>7150000</v>
      </c>
      <c r="D51" s="107">
        <v>7300000</v>
      </c>
      <c r="E51" s="41"/>
    </row>
    <row r="52" spans="1:5" ht="17.25" thickBot="1">
      <c r="A52" s="111" t="s">
        <v>32</v>
      </c>
      <c r="B52" s="110" t="s">
        <v>33</v>
      </c>
      <c r="C52" s="114">
        <f>C53</f>
        <v>2500000</v>
      </c>
      <c r="D52" s="114">
        <f>D53</f>
        <v>2500000</v>
      </c>
      <c r="E52" s="41"/>
    </row>
    <row r="53" spans="1:5" ht="43.5" customHeight="1" thickBot="1">
      <c r="A53" s="113" t="s">
        <v>34</v>
      </c>
      <c r="B53" s="106" t="s">
        <v>36</v>
      </c>
      <c r="C53" s="116">
        <v>2500000</v>
      </c>
      <c r="D53" s="116">
        <v>2500000</v>
      </c>
      <c r="E53" s="41"/>
    </row>
    <row r="54" spans="1:5" ht="20.25" customHeight="1" thickBot="1">
      <c r="A54" s="117" t="s">
        <v>35</v>
      </c>
      <c r="B54" s="125" t="s">
        <v>45</v>
      </c>
      <c r="C54" s="146">
        <f>C55+C56</f>
        <v>369307981</v>
      </c>
      <c r="D54" s="146">
        <f>D55+D56</f>
        <v>369460539</v>
      </c>
      <c r="E54" s="41"/>
    </row>
    <row r="55" spans="1:5" ht="20.25" customHeight="1" thickBot="1">
      <c r="A55" s="118" t="s">
        <v>38</v>
      </c>
      <c r="B55" s="119" t="s">
        <v>37</v>
      </c>
      <c r="C55" s="107">
        <v>368260897</v>
      </c>
      <c r="D55" s="107">
        <v>368413455</v>
      </c>
      <c r="E55" s="41"/>
    </row>
    <row r="56" spans="1:5" ht="32.25" customHeight="1" thickBot="1">
      <c r="A56" s="136" t="s">
        <v>66</v>
      </c>
      <c r="B56" s="137" t="s">
        <v>67</v>
      </c>
      <c r="C56" s="138">
        <v>1047084</v>
      </c>
      <c r="D56" s="135">
        <v>1047084</v>
      </c>
      <c r="E56" s="41"/>
    </row>
    <row r="57" spans="1:5" ht="27.75" customHeight="1" thickBot="1">
      <c r="A57" s="121" t="s">
        <v>40</v>
      </c>
      <c r="B57" s="122" t="s">
        <v>39</v>
      </c>
      <c r="C57" s="120">
        <f>C6+C54</f>
        <v>552621981</v>
      </c>
      <c r="D57" s="120">
        <f>D6+D54</f>
        <v>552924539</v>
      </c>
      <c r="E57" s="41"/>
    </row>
    <row r="58" spans="1:5" ht="19.5" customHeight="1">
      <c r="A58" s="42"/>
      <c r="B58" s="43"/>
      <c r="C58" s="40"/>
      <c r="D58" s="40"/>
      <c r="E58" s="41"/>
    </row>
    <row r="59" spans="1:5" ht="16.5">
      <c r="A59" s="1"/>
      <c r="B59" s="37"/>
      <c r="C59" s="46"/>
      <c r="D59" s="46"/>
      <c r="E59" s="41"/>
    </row>
    <row r="60" spans="1:5" ht="16.5">
      <c r="A60" s="47"/>
      <c r="B60" s="43"/>
      <c r="C60" s="40"/>
      <c r="D60" s="44"/>
      <c r="E60" s="41"/>
    </row>
    <row r="61" spans="1:5" ht="16.5">
      <c r="A61" s="47"/>
      <c r="B61" s="43"/>
      <c r="C61" s="40"/>
      <c r="D61" s="44"/>
      <c r="E61" s="41"/>
    </row>
    <row r="62" spans="1:5" ht="16.5">
      <c r="A62" s="47"/>
      <c r="B62" s="43"/>
      <c r="C62" s="40"/>
      <c r="D62" s="44"/>
      <c r="E62" s="41"/>
    </row>
    <row r="63" spans="1:5" ht="16.5">
      <c r="A63" s="47"/>
      <c r="B63" s="43"/>
      <c r="C63" s="40"/>
      <c r="D63" s="44"/>
      <c r="E63" s="41"/>
    </row>
    <row r="64" spans="1:5" ht="16.5">
      <c r="A64" s="47"/>
      <c r="B64" s="43"/>
      <c r="C64" s="40"/>
      <c r="D64" s="44"/>
      <c r="E64" s="41"/>
    </row>
    <row r="65" spans="1:5" ht="16.5">
      <c r="A65" s="48"/>
      <c r="B65" s="37"/>
      <c r="C65" s="46"/>
      <c r="D65" s="46"/>
      <c r="E65" s="41"/>
    </row>
    <row r="66" spans="1:5" ht="16.5">
      <c r="A66" s="47"/>
      <c r="B66" s="43"/>
      <c r="C66" s="40"/>
      <c r="D66" s="44"/>
      <c r="E66" s="41"/>
    </row>
    <row r="67" spans="1:5" ht="16.5">
      <c r="A67" s="47"/>
      <c r="B67" s="43"/>
      <c r="C67" s="40"/>
      <c r="D67" s="44"/>
      <c r="E67" s="41"/>
    </row>
    <row r="68" spans="1:5" ht="16.5">
      <c r="A68" s="47"/>
      <c r="B68" s="43"/>
      <c r="C68" s="40"/>
      <c r="D68" s="44"/>
      <c r="E68" s="41"/>
    </row>
    <row r="69" spans="1:5" ht="16.5">
      <c r="A69" s="48"/>
      <c r="B69" s="26"/>
      <c r="C69" s="38"/>
      <c r="D69" s="38"/>
      <c r="E69" s="41"/>
    </row>
    <row r="70" spans="1:5" ht="16.5">
      <c r="A70" s="47"/>
      <c r="B70" s="49"/>
      <c r="C70" s="40"/>
      <c r="D70" s="44"/>
      <c r="E70" s="41"/>
    </row>
    <row r="71" spans="1:5" ht="16.5">
      <c r="A71" s="47"/>
      <c r="B71" s="49"/>
      <c r="C71" s="40"/>
      <c r="D71" s="44"/>
      <c r="E71" s="41"/>
    </row>
    <row r="72" spans="1:5" ht="16.5">
      <c r="A72" s="47"/>
      <c r="B72" s="49"/>
      <c r="C72" s="40"/>
      <c r="D72" s="44"/>
      <c r="E72" s="41"/>
    </row>
    <row r="73" spans="1:5" ht="16.5">
      <c r="A73" s="47"/>
      <c r="B73" s="49"/>
      <c r="C73" s="40"/>
      <c r="D73" s="44"/>
      <c r="E73" s="41"/>
    </row>
    <row r="74" spans="1:5" ht="16.5">
      <c r="A74" s="48"/>
      <c r="B74" s="26"/>
      <c r="C74" s="38"/>
      <c r="D74" s="38"/>
      <c r="E74" s="41"/>
    </row>
    <row r="75" spans="1:5" ht="16.5">
      <c r="A75" s="47"/>
      <c r="B75" s="49"/>
      <c r="C75" s="40"/>
      <c r="D75" s="44"/>
      <c r="E75" s="41"/>
    </row>
    <row r="76" spans="1:5" ht="16.5">
      <c r="A76" s="47"/>
      <c r="B76" s="49"/>
      <c r="C76" s="40"/>
      <c r="D76" s="44"/>
      <c r="E76" s="41"/>
    </row>
    <row r="77" spans="1:5" ht="16.5">
      <c r="A77" s="47"/>
      <c r="B77" s="49"/>
      <c r="C77" s="40"/>
      <c r="D77" s="44"/>
      <c r="E77" s="41"/>
    </row>
    <row r="78" spans="1:5" ht="16.5">
      <c r="A78" s="47"/>
      <c r="B78" s="49"/>
      <c r="C78" s="40"/>
      <c r="D78" s="44"/>
      <c r="E78" s="41"/>
    </row>
    <row r="79" spans="1:5" ht="16.5">
      <c r="A79" s="50"/>
      <c r="B79" s="45"/>
      <c r="C79" s="38"/>
      <c r="D79" s="38"/>
      <c r="E79" s="41"/>
    </row>
    <row r="80" spans="1:5" ht="16.5">
      <c r="A80" s="47"/>
      <c r="B80" s="43"/>
      <c r="C80" s="40"/>
      <c r="D80" s="40"/>
      <c r="E80" s="41"/>
    </row>
    <row r="81" spans="1:5" ht="16.5">
      <c r="A81" s="47"/>
      <c r="B81" s="43"/>
      <c r="C81" s="40"/>
      <c r="D81" s="40"/>
      <c r="E81" s="41"/>
    </row>
    <row r="82" spans="1:5" ht="16.5">
      <c r="A82" s="47"/>
      <c r="B82" s="43"/>
      <c r="C82" s="40"/>
      <c r="D82" s="40"/>
      <c r="E82" s="41"/>
    </row>
    <row r="83" spans="1:5" ht="16.5">
      <c r="A83" s="47"/>
      <c r="B83" s="43"/>
      <c r="C83" s="40"/>
      <c r="D83" s="40"/>
      <c r="E83" s="41"/>
    </row>
    <row r="84" spans="1:5" ht="18.75">
      <c r="A84" s="51"/>
      <c r="B84" s="52"/>
      <c r="C84" s="53"/>
      <c r="D84" s="53"/>
      <c r="E84" s="41"/>
    </row>
    <row r="85" spans="1:5" ht="16.5">
      <c r="A85" s="54"/>
      <c r="B85" s="45"/>
      <c r="C85" s="55"/>
      <c r="D85" s="55"/>
      <c r="E85" s="41"/>
    </row>
    <row r="86" spans="1:5">
      <c r="A86" s="24"/>
      <c r="B86" s="27"/>
      <c r="C86" s="19"/>
      <c r="D86" s="19"/>
      <c r="E86" s="18"/>
    </row>
    <row r="87" spans="1:5">
      <c r="A87" s="24"/>
      <c r="B87" s="27"/>
      <c r="C87" s="19"/>
      <c r="D87" s="19"/>
      <c r="E87" s="18"/>
    </row>
    <row r="88" spans="1:5" ht="16.5">
      <c r="A88" s="1"/>
      <c r="B88" s="26"/>
      <c r="C88" s="21"/>
      <c r="D88" s="21"/>
      <c r="E88" s="22"/>
    </row>
    <row r="89" spans="1:5">
      <c r="A89" s="25"/>
      <c r="B89" s="27"/>
      <c r="C89" s="19"/>
      <c r="D89" s="19"/>
      <c r="E89" s="18"/>
    </row>
    <row r="90" spans="1:5" ht="17.25" customHeight="1">
      <c r="A90" s="25"/>
      <c r="B90" s="27"/>
      <c r="C90" s="19"/>
      <c r="D90" s="19"/>
      <c r="E90" s="18"/>
    </row>
    <row r="91" spans="1:5">
      <c r="A91" s="25"/>
      <c r="B91" s="27"/>
      <c r="C91" s="19"/>
      <c r="D91" s="19"/>
      <c r="E91" s="18"/>
    </row>
    <row r="92" spans="1:5" ht="30" customHeight="1">
      <c r="A92" s="25"/>
      <c r="B92" s="27"/>
      <c r="C92" s="19"/>
      <c r="D92" s="19"/>
      <c r="E92" s="18"/>
    </row>
    <row r="93" spans="1:5" ht="16.5">
      <c r="A93" s="28"/>
      <c r="B93" s="26"/>
      <c r="C93" s="20"/>
      <c r="D93" s="20"/>
      <c r="E93" s="22"/>
    </row>
    <row r="94" spans="1:5" ht="17.25">
      <c r="A94" s="29"/>
      <c r="B94" s="30"/>
      <c r="C94" s="31"/>
      <c r="D94" s="31"/>
      <c r="E94" s="23"/>
    </row>
    <row r="95" spans="1:5" ht="17.25">
      <c r="A95" s="32"/>
      <c r="B95" s="30"/>
      <c r="C95" s="33"/>
      <c r="D95" s="33"/>
      <c r="E95" s="34"/>
    </row>
    <row r="96" spans="1:5" ht="15.75">
      <c r="A96" s="1"/>
      <c r="B96" s="9"/>
    </row>
    <row r="97" spans="1:2" ht="15.75">
      <c r="A97" s="2"/>
      <c r="B97" s="9"/>
    </row>
    <row r="98" spans="1:2" ht="15.75">
      <c r="A98" s="3"/>
      <c r="B98" s="10"/>
    </row>
    <row r="99" spans="1:2" ht="16.5">
      <c r="A99" s="4"/>
      <c r="B99" s="11"/>
    </row>
    <row r="100" spans="1:2" ht="15.75">
      <c r="A100" s="2"/>
      <c r="B100" s="9"/>
    </row>
    <row r="101" spans="1:2" ht="15.75">
      <c r="A101" s="5"/>
      <c r="B101" s="10"/>
    </row>
    <row r="102" spans="1:2" ht="15.75">
      <c r="A102" s="5"/>
      <c r="B102" s="10"/>
    </row>
    <row r="103" spans="1:2" ht="15.75">
      <c r="A103" s="5"/>
      <c r="B103" s="10"/>
    </row>
    <row r="104" spans="1:2" ht="15.75">
      <c r="A104" s="2"/>
      <c r="B104" s="9"/>
    </row>
    <row r="105" spans="1:2" ht="15.75">
      <c r="A105" s="2"/>
      <c r="B105" s="9"/>
    </row>
    <row r="106" spans="1:2" ht="15.75">
      <c r="A106" s="5"/>
      <c r="B106" s="10"/>
    </row>
    <row r="107" spans="1:2" ht="15.75">
      <c r="A107" s="5"/>
      <c r="B107" s="10"/>
    </row>
    <row r="108" spans="1:2" ht="15.75">
      <c r="A108" s="5"/>
      <c r="B108" s="10"/>
    </row>
    <row r="109" spans="1:2" ht="15.75">
      <c r="A109" s="5"/>
      <c r="B109" s="10"/>
    </row>
    <row r="110" spans="1:2" ht="15.75">
      <c r="A110" s="2"/>
      <c r="B110" s="9"/>
    </row>
    <row r="111" spans="1:2" ht="15.75">
      <c r="A111" s="5"/>
      <c r="B111" s="10"/>
    </row>
    <row r="112" spans="1:2" ht="15.75">
      <c r="A112" s="5"/>
      <c r="B112" s="10"/>
    </row>
    <row r="113" spans="1:2" ht="15.75">
      <c r="A113" s="2"/>
      <c r="B113" s="12"/>
    </row>
    <row r="114" spans="1:2" ht="15.75">
      <c r="A114" s="3"/>
      <c r="B114" s="13"/>
    </row>
    <row r="115" spans="1:2" ht="16.5">
      <c r="A115" s="4"/>
      <c r="B115" s="14"/>
    </row>
    <row r="116" spans="1:2" ht="15.75">
      <c r="A116" s="2"/>
      <c r="B116" s="12"/>
    </row>
    <row r="117" spans="1:2" ht="15.75">
      <c r="A117" s="3"/>
      <c r="B117" s="13"/>
    </row>
    <row r="118" spans="1:2" ht="16.5">
      <c r="A118" s="4"/>
      <c r="B118" s="14"/>
    </row>
    <row r="119" spans="1:2" ht="16.5">
      <c r="A119" s="4"/>
      <c r="B119" s="14"/>
    </row>
    <row r="120" spans="1:2" ht="15.75">
      <c r="A120" s="2"/>
      <c r="B120" s="12"/>
    </row>
    <row r="121" spans="1:2" ht="15.75">
      <c r="A121" s="3"/>
      <c r="B121" s="13"/>
    </row>
    <row r="122" spans="1:2" ht="16.5">
      <c r="A122" s="4"/>
      <c r="B122" s="14"/>
    </row>
    <row r="123" spans="1:2" ht="16.5">
      <c r="A123" s="4"/>
      <c r="B123" s="14"/>
    </row>
    <row r="124" spans="1:2" ht="16.5">
      <c r="A124" s="4"/>
      <c r="B124" s="14"/>
    </row>
    <row r="125" spans="1:2" ht="16.5">
      <c r="A125" s="4"/>
      <c r="B125" s="14"/>
    </row>
    <row r="126" spans="1:2" ht="15.75">
      <c r="A126" s="2"/>
      <c r="B126" s="12"/>
    </row>
    <row r="127" spans="1:2" ht="17.25">
      <c r="A127" s="6"/>
      <c r="B127" s="15"/>
    </row>
    <row r="128" spans="1:2" ht="30" customHeight="1">
      <c r="A128" s="7"/>
      <c r="B128" s="16"/>
    </row>
    <row r="129" spans="1:2" ht="17.25">
      <c r="A129" s="8"/>
      <c r="B129" s="17"/>
    </row>
    <row r="130" spans="1:2" ht="21" customHeight="1">
      <c r="A130" s="64"/>
      <c r="B130" s="65"/>
    </row>
    <row r="131" spans="1:2" ht="15.75">
      <c r="A131" s="64"/>
      <c r="B131" s="65"/>
    </row>
    <row r="132" spans="1:2" ht="15.75">
      <c r="A132" s="64"/>
      <c r="B132" s="65"/>
    </row>
    <row r="133" spans="1:2" ht="15.75">
      <c r="A133" s="64"/>
      <c r="B133" s="65"/>
    </row>
    <row r="134" spans="1:2" ht="15.75">
      <c r="A134" s="64"/>
      <c r="B134" s="65"/>
    </row>
    <row r="135" spans="1:2" ht="15.75">
      <c r="A135" s="64"/>
      <c r="B135" s="65"/>
    </row>
    <row r="136" spans="1:2" ht="15.75">
      <c r="A136" s="64"/>
      <c r="B136" s="65"/>
    </row>
    <row r="137" spans="1:2" ht="15.75">
      <c r="A137" s="64"/>
      <c r="B137" s="65"/>
    </row>
    <row r="138" spans="1:2" ht="15.75">
      <c r="A138" s="64"/>
      <c r="B138" s="65"/>
    </row>
    <row r="139" spans="1:2" ht="15.75">
      <c r="A139" s="64"/>
      <c r="B139" s="65"/>
    </row>
    <row r="140" spans="1:2" ht="15.75">
      <c r="A140" s="64"/>
      <c r="B140" s="65"/>
    </row>
    <row r="141" spans="1:2" ht="15.75">
      <c r="A141" s="64"/>
      <c r="B141" s="65"/>
    </row>
    <row r="142" spans="1:2" ht="15.75">
      <c r="A142" s="64"/>
      <c r="B142" s="66"/>
    </row>
    <row r="143" spans="1:2" ht="15.75">
      <c r="A143" s="64"/>
      <c r="B143" s="66"/>
    </row>
    <row r="144" spans="1:2" ht="15.75">
      <c r="A144" s="64"/>
      <c r="B144" s="66"/>
    </row>
    <row r="145" spans="1:2" ht="15.75">
      <c r="A145" s="64"/>
      <c r="B145" s="66"/>
    </row>
    <row r="146" spans="1:2" ht="15.75">
      <c r="A146" s="64"/>
      <c r="B146" s="66"/>
    </row>
    <row r="147" spans="1:2" ht="15.75">
      <c r="A147" s="64"/>
      <c r="B147" s="66"/>
    </row>
    <row r="148" spans="1:2" ht="15.75">
      <c r="A148" s="64"/>
      <c r="B148" s="66"/>
    </row>
    <row r="149" spans="1:2" ht="15.75">
      <c r="A149" s="64"/>
      <c r="B149" s="66"/>
    </row>
  </sheetData>
  <mergeCells count="11">
    <mergeCell ref="A40:A41"/>
    <mergeCell ref="A3:A4"/>
    <mergeCell ref="A10:A11"/>
    <mergeCell ref="B10:B11"/>
    <mergeCell ref="A34:A35"/>
    <mergeCell ref="C1:D1"/>
    <mergeCell ref="C2:D2"/>
    <mergeCell ref="A25:A26"/>
    <mergeCell ref="A1:B1"/>
    <mergeCell ref="C3:D3"/>
    <mergeCell ref="B3:B4"/>
  </mergeCells>
  <phoneticPr fontId="0" type="noConversion"/>
  <printOptions horizontalCentered="1"/>
  <pageMargins left="3.937007874015748E-2" right="3.937007874015748E-2" top="0.39370078740157483" bottom="0.19685039370078741" header="0.51181102362204722" footer="0.51181102362204722"/>
  <pageSetup paperSize="9" scale="8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схема</vt:lpstr>
      <vt:lpstr>схема!Заголовки_для_печати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Budgets_7</dc:creator>
  <cp:lastModifiedBy>user</cp:lastModifiedBy>
  <cp:lastPrinted>2016-11-15T08:54:01Z</cp:lastPrinted>
  <dcterms:created xsi:type="dcterms:W3CDTF">2000-02-28T11:40:05Z</dcterms:created>
  <dcterms:modified xsi:type="dcterms:W3CDTF">2017-12-13T05:51:41Z</dcterms:modified>
</cp:coreProperties>
</file>